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 2021" sheetId="5" r:id="rId1"/>
  </sheets>
  <calcPr calcId="145621"/>
</workbook>
</file>

<file path=xl/calcChain.xml><?xml version="1.0" encoding="utf-8"?>
<calcChain xmlns="http://schemas.openxmlformats.org/spreadsheetml/2006/main">
  <c r="E28" i="5" l="1"/>
  <c r="E38" i="5" l="1"/>
  <c r="E33" i="5"/>
  <c r="E23" i="5" l="1"/>
  <c r="E22" i="5"/>
  <c r="E19" i="5"/>
  <c r="E6" i="5"/>
  <c r="E27" i="5"/>
  <c r="E26" i="5"/>
  <c r="E25" i="5"/>
  <c r="E21" i="5"/>
  <c r="E14" i="5"/>
  <c r="E20" i="5"/>
  <c r="E18" i="5"/>
  <c r="E17" i="5"/>
  <c r="E16" i="5"/>
  <c r="E15" i="5"/>
  <c r="E13" i="5"/>
  <c r="E12" i="5"/>
  <c r="E11" i="5"/>
  <c r="E10" i="5"/>
  <c r="E9" i="5"/>
  <c r="E7" i="5"/>
  <c r="E29" i="5" l="1"/>
  <c r="C43" i="5" s="1"/>
</calcChain>
</file>

<file path=xl/sharedStrings.xml><?xml version="1.0" encoding="utf-8"?>
<sst xmlns="http://schemas.openxmlformats.org/spreadsheetml/2006/main" count="72" uniqueCount="52">
  <si>
    <t>№ п/п</t>
  </si>
  <si>
    <t>Наименование направления расходов</t>
  </si>
  <si>
    <t>Стоимость за единицу (руб)</t>
  </si>
  <si>
    <t>Количество единиц (шт)</t>
  </si>
  <si>
    <t>Общая сумма (руб)</t>
  </si>
  <si>
    <t>Месторасположение</t>
  </si>
  <si>
    <t>Стул детский</t>
  </si>
  <si>
    <t>спортзал</t>
  </si>
  <si>
    <t>Методическая литература</t>
  </si>
  <si>
    <t>по группам</t>
  </si>
  <si>
    <t>музыкальный зал</t>
  </si>
  <si>
    <t>методический кабинет</t>
  </si>
  <si>
    <t>Мобильный автогородок</t>
  </si>
  <si>
    <t>группа "Почемучки"</t>
  </si>
  <si>
    <t>Игрушки</t>
  </si>
  <si>
    <t>группа "Крепыши"</t>
  </si>
  <si>
    <t xml:space="preserve">Стол регулируемый </t>
  </si>
  <si>
    <t>группа "Золотые лучики"</t>
  </si>
  <si>
    <t>Стенка "Домик"</t>
  </si>
  <si>
    <t xml:space="preserve">Стеллаж для пособий </t>
  </si>
  <si>
    <t>Стеллаж для пособий напольный 6</t>
  </si>
  <si>
    <t>Стеллаж для пособий напольный 5</t>
  </si>
  <si>
    <t>Скамья</t>
  </si>
  <si>
    <t>Стол с выдвижными ящиками</t>
  </si>
  <si>
    <t>Тумба с подъемной крышкой</t>
  </si>
  <si>
    <t>Стол преподавателя</t>
  </si>
  <si>
    <t>Мягкий модуль "Куб"</t>
  </si>
  <si>
    <t>Мягкий модуль "Пуфик"</t>
  </si>
  <si>
    <t>Банкетка "Долька апельсина"</t>
  </si>
  <si>
    <t>Стол регулируемый круглый</t>
  </si>
  <si>
    <t>Персональный компьютер (системный блок)</t>
  </si>
  <si>
    <t xml:space="preserve">Моноблок </t>
  </si>
  <si>
    <t>ИТОГО</t>
  </si>
  <si>
    <t>остаток</t>
  </si>
  <si>
    <t>ПЛАН</t>
  </si>
  <si>
    <t>Конструкторы деревянные (разные)</t>
  </si>
  <si>
    <t>Спортинвентарь</t>
  </si>
  <si>
    <t>Стол с системой хранения</t>
  </si>
  <si>
    <t>Скамья гимнастическая</t>
  </si>
  <si>
    <t>Лазерный принтер</t>
  </si>
  <si>
    <t>МФУ (струйный)</t>
  </si>
  <si>
    <t>Комплект развивающих пособий по ПБ</t>
  </si>
  <si>
    <t>Атрибутика для театральной деятельности</t>
  </si>
  <si>
    <t>Музыкальные инструменты</t>
  </si>
  <si>
    <t>ФАКТ</t>
  </si>
  <si>
    <t>Оплата Интернета</t>
  </si>
  <si>
    <t xml:space="preserve">общая сумма </t>
  </si>
  <si>
    <t>рекреация</t>
  </si>
  <si>
    <t>для всех возрастных групп</t>
  </si>
  <si>
    <t>Канцелярские принадлежности и расходные материалы для занятий с воспитанниками</t>
  </si>
  <si>
    <t>группа "Почемучки", "Непоседы"</t>
  </si>
  <si>
    <t>Отчет о расходовании средств краевых субвенций, полученных МБДОУ ЦРР д/с № 4 "Солнышко" в 2021 году на учебные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</si>
</sst>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1" applyNumberFormat="1" applyFont="1" applyBorder="1" applyAlignment="1">
      <alignment horizontal="left" vertical="top" wrapText="1"/>
    </xf>
    <xf numFmtId="0" fontId="5" fillId="0" borderId="1" xfId="1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" fontId="5" fillId="0" borderId="1" xfId="1" applyNumberFormat="1" applyFont="1" applyBorder="1" applyAlignment="1">
      <alignment horizontal="center" vertical="center" wrapText="1"/>
    </xf>
    <xf numFmtId="0" fontId="0" fillId="0" borderId="1" xfId="0" applyBorder="1"/>
    <xf numFmtId="4" fontId="4" fillId="0" borderId="1" xfId="2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right"/>
    </xf>
    <xf numFmtId="0" fontId="7" fillId="0" borderId="1" xfId="0" applyFont="1" applyBorder="1" applyAlignment="1">
      <alignment horizontal="right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"/>
  <sheetViews>
    <sheetView tabSelected="1" zoomScaleNormal="100" workbookViewId="0">
      <selection activeCell="H4" sqref="H4"/>
    </sheetView>
  </sheetViews>
  <sheetFormatPr defaultRowHeight="15" x14ac:dyDescent="0.25"/>
  <cols>
    <col min="1" max="1" width="5.85546875" customWidth="1"/>
    <col min="2" max="2" width="38.42578125" customWidth="1"/>
    <col min="3" max="3" width="9.85546875" customWidth="1"/>
    <col min="4" max="4" width="10.140625" customWidth="1"/>
    <col min="5" max="5" width="15.5703125" customWidth="1"/>
    <col min="6" max="6" width="30.7109375" customWidth="1"/>
    <col min="8" max="8" width="12" bestFit="1" customWidth="1"/>
    <col min="9" max="9" width="11" bestFit="1" customWidth="1"/>
  </cols>
  <sheetData>
    <row r="2" spans="1:6" ht="30.75" customHeight="1" x14ac:dyDescent="0.25">
      <c r="A2" s="29" t="s">
        <v>51</v>
      </c>
      <c r="B2" s="29"/>
      <c r="C2" s="29"/>
      <c r="D2" s="29"/>
      <c r="E2" s="29"/>
      <c r="F2" s="29"/>
    </row>
    <row r="4" spans="1:6" ht="63" x14ac:dyDescent="0.2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3" t="s">
        <v>5</v>
      </c>
    </row>
    <row r="5" spans="1:6" ht="15.75" x14ac:dyDescent="0.25">
      <c r="A5" s="1"/>
      <c r="B5" s="28" t="s">
        <v>44</v>
      </c>
      <c r="C5" s="2"/>
      <c r="D5" s="2"/>
      <c r="E5" s="2"/>
      <c r="F5" s="3"/>
    </row>
    <row r="6" spans="1:6" ht="21.75" customHeight="1" x14ac:dyDescent="0.25">
      <c r="A6" s="4">
        <v>1</v>
      </c>
      <c r="B6" s="6" t="s">
        <v>12</v>
      </c>
      <c r="C6" s="16">
        <v>74691</v>
      </c>
      <c r="D6" s="5">
        <v>1</v>
      </c>
      <c r="E6" s="16">
        <f>C6*D6</f>
        <v>74691</v>
      </c>
      <c r="F6" s="4" t="s">
        <v>7</v>
      </c>
    </row>
    <row r="7" spans="1:6" ht="18" customHeight="1" x14ac:dyDescent="0.25">
      <c r="A7" s="4">
        <v>2</v>
      </c>
      <c r="B7" s="6" t="s">
        <v>6</v>
      </c>
      <c r="C7" s="16">
        <v>1286</v>
      </c>
      <c r="D7" s="5">
        <v>52</v>
      </c>
      <c r="E7" s="16">
        <f>C7*D7</f>
        <v>66872</v>
      </c>
      <c r="F7" s="4" t="s">
        <v>50</v>
      </c>
    </row>
    <row r="8" spans="1:6" ht="15" customHeight="1" x14ac:dyDescent="0.25">
      <c r="A8" s="4">
        <v>4</v>
      </c>
      <c r="B8" s="4" t="s">
        <v>14</v>
      </c>
      <c r="C8" s="16"/>
      <c r="D8" s="5"/>
      <c r="E8" s="16">
        <v>12759</v>
      </c>
      <c r="F8" s="6" t="s">
        <v>15</v>
      </c>
    </row>
    <row r="9" spans="1:6" ht="17.25" customHeight="1" x14ac:dyDescent="0.25">
      <c r="A9" s="4">
        <v>5</v>
      </c>
      <c r="B9" s="6" t="s">
        <v>16</v>
      </c>
      <c r="C9" s="16">
        <v>3090</v>
      </c>
      <c r="D9" s="5">
        <v>6</v>
      </c>
      <c r="E9" s="16">
        <f t="shared" ref="E9:E20" si="0">C9*D9</f>
        <v>18540</v>
      </c>
      <c r="F9" s="6" t="s">
        <v>17</v>
      </c>
    </row>
    <row r="10" spans="1:6" ht="15.75" customHeight="1" x14ac:dyDescent="0.25">
      <c r="A10" s="4">
        <v>6</v>
      </c>
      <c r="B10" s="6" t="s">
        <v>18</v>
      </c>
      <c r="C10" s="16">
        <v>19391</v>
      </c>
      <c r="D10" s="5">
        <v>1</v>
      </c>
      <c r="E10" s="16">
        <f t="shared" si="0"/>
        <v>19391</v>
      </c>
      <c r="F10" s="4" t="s">
        <v>13</v>
      </c>
    </row>
    <row r="11" spans="1:6" ht="16.5" customHeight="1" x14ac:dyDescent="0.25">
      <c r="A11" s="4">
        <v>7</v>
      </c>
      <c r="B11" s="12" t="s">
        <v>19</v>
      </c>
      <c r="C11" s="16">
        <v>3045.5</v>
      </c>
      <c r="D11" s="5">
        <v>2</v>
      </c>
      <c r="E11" s="16">
        <f t="shared" si="0"/>
        <v>6091</v>
      </c>
      <c r="F11" s="4" t="s">
        <v>13</v>
      </c>
    </row>
    <row r="12" spans="1:6" ht="15" customHeight="1" x14ac:dyDescent="0.25">
      <c r="A12" s="4">
        <v>8</v>
      </c>
      <c r="B12" s="6" t="s">
        <v>20</v>
      </c>
      <c r="C12" s="16">
        <v>3645.5</v>
      </c>
      <c r="D12" s="5">
        <v>1</v>
      </c>
      <c r="E12" s="16">
        <f t="shared" si="0"/>
        <v>3645.5</v>
      </c>
      <c r="F12" s="4" t="s">
        <v>13</v>
      </c>
    </row>
    <row r="13" spans="1:6" x14ac:dyDescent="0.25">
      <c r="A13" s="4">
        <v>9</v>
      </c>
      <c r="B13" s="6" t="s">
        <v>21</v>
      </c>
      <c r="C13" s="16">
        <v>3815.5</v>
      </c>
      <c r="D13" s="7">
        <v>1</v>
      </c>
      <c r="E13" s="16">
        <f t="shared" si="0"/>
        <v>3815.5</v>
      </c>
      <c r="F13" s="4" t="s">
        <v>13</v>
      </c>
    </row>
    <row r="14" spans="1:6" ht="15" customHeight="1" x14ac:dyDescent="0.25">
      <c r="A14" s="4">
        <v>10</v>
      </c>
      <c r="B14" s="6" t="s">
        <v>37</v>
      </c>
      <c r="C14" s="16">
        <v>11000</v>
      </c>
      <c r="D14" s="7">
        <v>2</v>
      </c>
      <c r="E14" s="16">
        <f>D14*C14</f>
        <v>22000</v>
      </c>
      <c r="F14" s="4" t="s">
        <v>13</v>
      </c>
    </row>
    <row r="15" spans="1:6" x14ac:dyDescent="0.25">
      <c r="A15" s="4">
        <v>11</v>
      </c>
      <c r="B15" s="4" t="s">
        <v>22</v>
      </c>
      <c r="C15" s="16">
        <v>2400</v>
      </c>
      <c r="D15" s="7">
        <v>2</v>
      </c>
      <c r="E15" s="16">
        <f t="shared" si="0"/>
        <v>4800</v>
      </c>
      <c r="F15" s="4" t="s">
        <v>13</v>
      </c>
    </row>
    <row r="16" spans="1:6" ht="18" customHeight="1" x14ac:dyDescent="0.25">
      <c r="A16" s="4">
        <v>12</v>
      </c>
      <c r="B16" s="11" t="s">
        <v>23</v>
      </c>
      <c r="C16" s="16">
        <v>6700</v>
      </c>
      <c r="D16" s="7">
        <v>1</v>
      </c>
      <c r="E16" s="16">
        <f t="shared" si="0"/>
        <v>6700</v>
      </c>
      <c r="F16" s="4" t="s">
        <v>13</v>
      </c>
    </row>
    <row r="17" spans="1:6" x14ac:dyDescent="0.25">
      <c r="A17" s="4">
        <v>13</v>
      </c>
      <c r="B17" s="11" t="s">
        <v>24</v>
      </c>
      <c r="C17" s="16">
        <v>3500</v>
      </c>
      <c r="D17" s="7">
        <v>1</v>
      </c>
      <c r="E17" s="16">
        <f t="shared" si="0"/>
        <v>3500</v>
      </c>
      <c r="F17" s="4" t="s">
        <v>13</v>
      </c>
    </row>
    <row r="18" spans="1:6" ht="15.75" customHeight="1" x14ac:dyDescent="0.25">
      <c r="A18" s="4">
        <v>14</v>
      </c>
      <c r="B18" s="11" t="s">
        <v>25</v>
      </c>
      <c r="C18" s="16">
        <v>4600</v>
      </c>
      <c r="D18" s="7">
        <v>1</v>
      </c>
      <c r="E18" s="16">
        <f t="shared" si="0"/>
        <v>4600</v>
      </c>
      <c r="F18" s="4" t="s">
        <v>7</v>
      </c>
    </row>
    <row r="19" spans="1:6" ht="15.75" customHeight="1" x14ac:dyDescent="0.25">
      <c r="A19" s="4"/>
      <c r="B19" s="11" t="s">
        <v>38</v>
      </c>
      <c r="C19" s="16">
        <v>2800</v>
      </c>
      <c r="D19" s="7">
        <v>3</v>
      </c>
      <c r="E19" s="16">
        <f t="shared" si="0"/>
        <v>8400</v>
      </c>
      <c r="F19" s="4" t="s">
        <v>7</v>
      </c>
    </row>
    <row r="20" spans="1:6" ht="19.5" customHeight="1" x14ac:dyDescent="0.25">
      <c r="A20" s="4">
        <v>15</v>
      </c>
      <c r="B20" s="8" t="s">
        <v>26</v>
      </c>
      <c r="C20" s="14">
        <v>2200</v>
      </c>
      <c r="D20" s="9">
        <v>4</v>
      </c>
      <c r="E20" s="16">
        <f t="shared" si="0"/>
        <v>8800</v>
      </c>
      <c r="F20" s="4" t="s">
        <v>13</v>
      </c>
    </row>
    <row r="21" spans="1:6" x14ac:dyDescent="0.25">
      <c r="A21" s="4">
        <v>16</v>
      </c>
      <c r="B21" s="8" t="s">
        <v>27</v>
      </c>
      <c r="C21" s="14">
        <v>2810</v>
      </c>
      <c r="D21" s="9">
        <v>1</v>
      </c>
      <c r="E21" s="14">
        <f>C21*D21</f>
        <v>2810</v>
      </c>
      <c r="F21" s="4" t="s">
        <v>13</v>
      </c>
    </row>
    <row r="22" spans="1:6" x14ac:dyDescent="0.25">
      <c r="A22" s="4">
        <v>17</v>
      </c>
      <c r="B22" s="8" t="s">
        <v>28</v>
      </c>
      <c r="C22" s="14">
        <v>9990</v>
      </c>
      <c r="D22" s="9">
        <v>1</v>
      </c>
      <c r="E22" s="14">
        <f>D22*C22</f>
        <v>9990</v>
      </c>
      <c r="F22" s="4" t="s">
        <v>13</v>
      </c>
    </row>
    <row r="23" spans="1:6" x14ac:dyDescent="0.25">
      <c r="A23" s="4">
        <v>18</v>
      </c>
      <c r="B23" s="8" t="s">
        <v>29</v>
      </c>
      <c r="C23" s="14">
        <v>14600</v>
      </c>
      <c r="D23" s="9">
        <v>3</v>
      </c>
      <c r="E23" s="14">
        <f>C23*D23</f>
        <v>43800</v>
      </c>
      <c r="F23" s="4" t="s">
        <v>13</v>
      </c>
    </row>
    <row r="24" spans="1:6" ht="45" x14ac:dyDescent="0.25">
      <c r="A24" s="4">
        <v>19</v>
      </c>
      <c r="B24" s="8" t="s">
        <v>49</v>
      </c>
      <c r="C24" s="14"/>
      <c r="D24" s="9"/>
      <c r="E24" s="14">
        <v>117086</v>
      </c>
      <c r="F24" s="13" t="s">
        <v>48</v>
      </c>
    </row>
    <row r="25" spans="1:6" ht="30" x14ac:dyDescent="0.25">
      <c r="A25" s="4">
        <v>20</v>
      </c>
      <c r="B25" s="8" t="s">
        <v>30</v>
      </c>
      <c r="C25" s="14">
        <v>16999</v>
      </c>
      <c r="D25" s="9">
        <v>1</v>
      </c>
      <c r="E25" s="14">
        <f>C25*D25</f>
        <v>16999</v>
      </c>
      <c r="F25" s="6" t="s">
        <v>11</v>
      </c>
    </row>
    <row r="26" spans="1:6" x14ac:dyDescent="0.25">
      <c r="A26" s="4">
        <v>21</v>
      </c>
      <c r="B26" s="8" t="s">
        <v>40</v>
      </c>
      <c r="C26" s="14">
        <v>14999</v>
      </c>
      <c r="D26" s="9">
        <v>1</v>
      </c>
      <c r="E26" s="14">
        <f>C26*D26</f>
        <v>14999</v>
      </c>
      <c r="F26" s="6" t="s">
        <v>11</v>
      </c>
    </row>
    <row r="27" spans="1:6" x14ac:dyDescent="0.25">
      <c r="A27" s="4">
        <v>22</v>
      </c>
      <c r="B27" s="4" t="s">
        <v>31</v>
      </c>
      <c r="C27" s="17">
        <v>31999</v>
      </c>
      <c r="D27" s="10">
        <v>1</v>
      </c>
      <c r="E27" s="17">
        <f>C27*D27</f>
        <v>31999</v>
      </c>
      <c r="F27" s="4" t="s">
        <v>11</v>
      </c>
    </row>
    <row r="28" spans="1:6" x14ac:dyDescent="0.25">
      <c r="A28" s="4">
        <v>25</v>
      </c>
      <c r="B28" s="4" t="s">
        <v>45</v>
      </c>
      <c r="C28" s="17">
        <v>3000</v>
      </c>
      <c r="D28" s="4">
        <v>12</v>
      </c>
      <c r="E28" s="17">
        <f>C28*D28</f>
        <v>36000</v>
      </c>
      <c r="F28" s="4"/>
    </row>
    <row r="29" spans="1:6" x14ac:dyDescent="0.25">
      <c r="A29" s="4"/>
      <c r="B29" s="22" t="s">
        <v>32</v>
      </c>
      <c r="C29" s="23"/>
      <c r="D29" s="24"/>
      <c r="E29" s="23">
        <f>SUM(E6:E28)</f>
        <v>538288</v>
      </c>
      <c r="F29" s="24"/>
    </row>
    <row r="30" spans="1:6" x14ac:dyDescent="0.25">
      <c r="A30" s="4"/>
      <c r="B30" s="25" t="s">
        <v>34</v>
      </c>
      <c r="C30" s="17"/>
      <c r="D30" s="5"/>
      <c r="E30" s="17"/>
      <c r="F30" s="4"/>
    </row>
    <row r="31" spans="1:6" x14ac:dyDescent="0.25">
      <c r="A31" s="4">
        <v>1</v>
      </c>
      <c r="B31" s="4" t="s">
        <v>35</v>
      </c>
      <c r="C31" s="17"/>
      <c r="D31" s="5">
        <v>16</v>
      </c>
      <c r="E31" s="17">
        <v>20238</v>
      </c>
      <c r="F31" s="4" t="s">
        <v>9</v>
      </c>
    </row>
    <row r="32" spans="1:6" x14ac:dyDescent="0.25">
      <c r="A32" s="4">
        <v>2</v>
      </c>
      <c r="B32" s="4" t="s">
        <v>36</v>
      </c>
      <c r="C32" s="17"/>
      <c r="D32" s="5"/>
      <c r="E32" s="17">
        <v>15561</v>
      </c>
      <c r="F32" s="4" t="s">
        <v>7</v>
      </c>
    </row>
    <row r="33" spans="1:6" x14ac:dyDescent="0.25">
      <c r="A33" s="4">
        <v>3</v>
      </c>
      <c r="B33" s="4" t="s">
        <v>39</v>
      </c>
      <c r="C33" s="17">
        <v>11699</v>
      </c>
      <c r="D33" s="5">
        <v>1</v>
      </c>
      <c r="E33" s="17">
        <f>C33*D33</f>
        <v>11699</v>
      </c>
      <c r="F33" s="4" t="s">
        <v>11</v>
      </c>
    </row>
    <row r="34" spans="1:6" x14ac:dyDescent="0.25">
      <c r="A34" s="4">
        <v>4</v>
      </c>
      <c r="B34" s="4" t="s">
        <v>41</v>
      </c>
      <c r="C34" s="17"/>
      <c r="D34" s="4"/>
      <c r="E34" s="17">
        <v>45000</v>
      </c>
      <c r="F34" s="4" t="s">
        <v>47</v>
      </c>
    </row>
    <row r="35" spans="1:6" x14ac:dyDescent="0.25">
      <c r="A35" s="4">
        <v>5</v>
      </c>
      <c r="B35" s="4" t="s">
        <v>42</v>
      </c>
      <c r="C35" s="17"/>
      <c r="D35" s="4"/>
      <c r="E35" s="17">
        <v>15000</v>
      </c>
      <c r="F35" s="4" t="s">
        <v>10</v>
      </c>
    </row>
    <row r="36" spans="1:6" x14ac:dyDescent="0.25">
      <c r="A36" s="4">
        <v>6</v>
      </c>
      <c r="B36" s="4" t="s">
        <v>43</v>
      </c>
      <c r="C36" s="17"/>
      <c r="D36" s="4"/>
      <c r="E36" s="17">
        <v>8500</v>
      </c>
      <c r="F36" s="4" t="s">
        <v>10</v>
      </c>
    </row>
    <row r="37" spans="1:6" x14ac:dyDescent="0.25">
      <c r="A37" s="4">
        <v>7</v>
      </c>
      <c r="B37" s="4" t="s">
        <v>8</v>
      </c>
      <c r="C37" s="17"/>
      <c r="D37" s="4"/>
      <c r="E37" s="17">
        <v>37517</v>
      </c>
      <c r="F37" s="4" t="s">
        <v>11</v>
      </c>
    </row>
    <row r="38" spans="1:6" x14ac:dyDescent="0.25">
      <c r="A38" s="15"/>
      <c r="B38" s="22" t="s">
        <v>32</v>
      </c>
      <c r="C38" s="26"/>
      <c r="D38" s="27"/>
      <c r="E38" s="23">
        <f>SUM(E31:E37)</f>
        <v>153515</v>
      </c>
      <c r="F38" s="15"/>
    </row>
    <row r="39" spans="1:6" x14ac:dyDescent="0.25">
      <c r="A39" s="15"/>
      <c r="B39" s="15"/>
      <c r="C39" s="18"/>
      <c r="D39" s="15"/>
      <c r="E39" s="18"/>
      <c r="F39" s="15"/>
    </row>
    <row r="40" spans="1:6" x14ac:dyDescent="0.25">
      <c r="E40" s="19"/>
    </row>
    <row r="41" spans="1:6" x14ac:dyDescent="0.25">
      <c r="B41" s="21" t="s">
        <v>46</v>
      </c>
      <c r="C41" s="20">
        <v>691803</v>
      </c>
      <c r="E41" s="19"/>
    </row>
    <row r="42" spans="1:6" x14ac:dyDescent="0.25">
      <c r="B42" s="21"/>
      <c r="E42" s="19"/>
    </row>
    <row r="43" spans="1:6" x14ac:dyDescent="0.25">
      <c r="B43" s="21" t="s">
        <v>33</v>
      </c>
      <c r="C43" s="20">
        <f>C41-E29-E38</f>
        <v>0</v>
      </c>
    </row>
  </sheetData>
  <mergeCells count="1">
    <mergeCell ref="A2:F2"/>
  </mergeCells>
  <pageMargins left="0.7" right="0.7" top="0.75" bottom="0.75" header="0.3" footer="0.3"/>
  <pageSetup paperSize="9" scale="7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2021-10-13T07:06:17Z</dcterms:modified>
</cp:coreProperties>
</file>